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claudia.fernandes\Desktop\RBM\Data clean up and Transparency exercise\Management Plan\"/>
    </mc:Choice>
  </mc:AlternateContent>
  <bookViews>
    <workbookView xWindow="0" yWindow="0" windowWidth="20490" windowHeight="6330"/>
  </bookViews>
  <sheets>
    <sheet name="to OFRM" sheetId="1" r:id="rId1"/>
  </sheets>
  <definedNames>
    <definedName name="_xlnm._FilterDatabase" localSheetId="0" hidden="1">'to OFRM'!$A$2:$U$2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1" l="1"/>
  <c r="U10" i="1"/>
  <c r="S10" i="1"/>
  <c r="T7" i="1"/>
  <c r="U7" i="1"/>
  <c r="S7" i="1"/>
  <c r="U5" i="1" l="1"/>
  <c r="T5" i="1"/>
  <c r="S5" i="1"/>
  <c r="E27" i="1" l="1"/>
</calcChain>
</file>

<file path=xl/sharedStrings.xml><?xml version="1.0" encoding="utf-8"?>
<sst xmlns="http://schemas.openxmlformats.org/spreadsheetml/2006/main" count="32" uniqueCount="19">
  <si>
    <t>RBA Staffing ASLs - 6 Months Initial</t>
  </si>
  <si>
    <t>Unit Label</t>
  </si>
  <si>
    <t>Budget Department</t>
  </si>
  <si>
    <t>Department Description</t>
  </si>
  <si>
    <t>02300</t>
  </si>
  <si>
    <t>02550</t>
  </si>
  <si>
    <t>02500</t>
  </si>
  <si>
    <t>CO</t>
  </si>
  <si>
    <t>B0300</t>
  </si>
  <si>
    <t>Angola - Luanda</t>
  </si>
  <si>
    <t>ASL savings 12 MO</t>
  </si>
  <si>
    <t>11300</t>
  </si>
  <si>
    <t>11303</t>
  </si>
  <si>
    <t>Filter</t>
  </si>
  <si>
    <t>Allocation</t>
  </si>
  <si>
    <t>Salaries</t>
  </si>
  <si>
    <t>GOE</t>
  </si>
  <si>
    <t xml:space="preserve">6 months allocation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</si>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</sst>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Myriad Pro"/>
      <family val="2"/>
    </font>
    <font>
      <b/>
      <sz val="12"/>
      <name val="Myriad Pro"/>
      <family val="2"/>
    </font>
    <font>
      <sz val="12"/>
      <name val="Myriad Pro"/>
      <family val="2"/>
    </font>
    <font>
      <b/>
      <sz val="12"/>
      <color theme="1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0" fillId="0" borderId="0" xfId="0" applyFill="1"/>
    <xf numFmtId="0" fontId="4" fillId="2" borderId="1" xfId="0" applyFont="1" applyFill="1" applyBorder="1"/>
    <xf numFmtId="1" fontId="5" fillId="3" borderId="0" xfId="0" quotePrefix="1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1" fontId="0" fillId="0" borderId="0" xfId="0" applyNumberFormat="1"/>
    <xf numFmtId="1" fontId="0" fillId="4" borderId="0" xfId="0" applyNumberFormat="1" applyFill="1"/>
    <xf numFmtId="3" fontId="0" fillId="0" borderId="0" xfId="0" applyNumberFormat="1" applyFill="1"/>
    <xf numFmtId="0" fontId="2" fillId="5" borderId="0" xfId="0" applyFont="1" applyFill="1"/>
    <xf numFmtId="0" fontId="0" fillId="5" borderId="0" xfId="0" applyFill="1"/>
    <xf numFmtId="3" fontId="0" fillId="5" borderId="0" xfId="0" applyNumberFormat="1" applyFill="1"/>
    <xf numFmtId="3" fontId="0" fillId="5" borderId="2" xfId="0" applyNumberFormat="1" applyFont="1" applyFill="1" applyBorder="1"/>
    <xf numFmtId="3" fontId="0" fillId="5" borderId="3" xfId="0" applyNumberFormat="1" applyFont="1" applyFill="1" applyBorder="1"/>
    <xf numFmtId="3" fontId="0" fillId="0" borderId="0" xfId="0" applyNumberFormat="1" applyFont="1" applyFill="1" applyBorder="1"/>
    <xf numFmtId="0" fontId="6" fillId="0" borderId="0" xfId="0" applyFont="1"/>
    <xf numFmtId="1" fontId="6" fillId="0" borderId="0" xfId="0" applyNumberFormat="1" applyFont="1"/>
    <xf numFmtId="0" fontId="7" fillId="2" borderId="1" xfId="0" applyFont="1" applyFill="1" applyBorder="1"/>
    <xf numFmtId="1" fontId="8" fillId="3" borderId="0" xfId="0" quotePrefix="1" applyNumberFormat="1" applyFont="1" applyFill="1" applyAlignment="1">
      <alignment horizontal="center"/>
    </xf>
    <xf numFmtId="0" fontId="6" fillId="5" borderId="0" xfId="0" applyFont="1" applyFill="1"/>
    <xf numFmtId="164" fontId="6" fillId="5" borderId="2" xfId="1" applyFont="1" applyFill="1" applyBorder="1"/>
    <xf numFmtId="0" fontId="6" fillId="0" borderId="0" xfId="0" applyFont="1" applyFill="1"/>
    <xf numFmtId="164" fontId="6" fillId="0" borderId="0" xfId="1" applyFont="1" applyFill="1" applyBorder="1"/>
    <xf numFmtId="164" fontId="6" fillId="0" borderId="0" xfId="1" applyFont="1"/>
    <xf numFmtId="164" fontId="9" fillId="0" borderId="0" xfId="1" applyFon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8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Table1" displayName="Table1" ref="A4:H5" totalsRowShown="0" headerRowDxfId="7">
  <autoFilter ref="A4:H5"/>
  <tableColumns count="8">
    <tableColumn id="1" name="Unit Label" dataDxfId="6"/>
    <tableColumn id="2" name="Budget Department" dataDxfId="5"/>
    <tableColumn id="3" name="Department Description"/>
    <tableColumn id="4" name="02300" dataDxfId="4"/>
    <tableColumn id="5" name="02550" dataDxfId="3"/>
    <tableColumn id="6" name="11300" dataDxfId="2"/>
    <tableColumn id="7" name="02500" dataDxfId="1"/>
    <tableColumn id="8" name="11303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"/>
  <sheetViews>
    <sheetView tabSelected="1" topLeftCell="Q3" zoomScale="80" zoomScaleNormal="80" workbookViewId="0">
      <selection activeCell="W22" sqref="W22"/>
    </sheetView>
  </sheetViews>
  <sheetFormatPr defaultRowHeight="15"/>
  <cols>
    <col min="1" max="1" width="13" hidden="1" customWidth="1"/>
    <col min="2" max="2" width="22" hidden="1" customWidth="1"/>
    <col min="3" max="3" width="33.140625" hidden="1" customWidth="1"/>
    <col min="4" max="6" width="12.28515625" style="6" hidden="1" customWidth="1"/>
    <col min="7" max="7" width="19.140625" style="6" hidden="1" customWidth="1"/>
    <col min="8" max="8" width="12.28515625" style="6" hidden="1" customWidth="1"/>
    <col min="9" max="10" width="0" hidden="1" customWidth="1"/>
    <col min="11" max="12" width="8.140625" style="6" hidden="1" customWidth="1"/>
    <col min="13" max="13" width="9.85546875" style="6" hidden="1" customWidth="1"/>
    <col min="14" max="15" width="8.140625" style="6" hidden="1" customWidth="1"/>
    <col min="16" max="16" width="10" hidden="1" customWidth="1"/>
    <col min="17" max="17" width="30" bestFit="1" customWidth="1"/>
    <col min="19" max="21" width="23.42578125" style="6" bestFit="1" customWidth="1"/>
    <col min="22" max="65" width="9.140625" style="2"/>
  </cols>
  <sheetData>
    <row r="1" spans="1:65" ht="18.75" hidden="1">
      <c r="A1" s="25" t="s">
        <v>0</v>
      </c>
      <c r="B1" s="25"/>
      <c r="C1" s="25"/>
      <c r="D1" s="25"/>
      <c r="E1" s="25"/>
      <c r="F1" s="25"/>
      <c r="G1" s="25"/>
      <c r="H1" s="25"/>
      <c r="K1"/>
      <c r="L1"/>
      <c r="M1"/>
      <c r="N1"/>
      <c r="O1"/>
      <c r="S1"/>
      <c r="T1"/>
      <c r="U1"/>
    </row>
    <row r="2" spans="1:65" hidden="1"/>
    <row r="3" spans="1:65" ht="15.75">
      <c r="Q3" s="15"/>
      <c r="R3" s="15"/>
      <c r="S3" s="16" t="s">
        <v>14</v>
      </c>
      <c r="T3" s="16" t="s">
        <v>14</v>
      </c>
      <c r="U3" s="16" t="s">
        <v>14</v>
      </c>
    </row>
    <row r="4" spans="1:65" ht="15.75">
      <c r="A4" s="3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5" t="s">
        <v>11</v>
      </c>
      <c r="G4" s="4" t="s">
        <v>6</v>
      </c>
      <c r="H4" s="5" t="s">
        <v>12</v>
      </c>
      <c r="K4" s="4" t="s">
        <v>4</v>
      </c>
      <c r="L4" s="4" t="s">
        <v>5</v>
      </c>
      <c r="M4" s="4" t="s">
        <v>11</v>
      </c>
      <c r="N4" s="4" t="s">
        <v>6</v>
      </c>
      <c r="O4" s="4" t="s">
        <v>12</v>
      </c>
      <c r="P4" s="5" t="s">
        <v>13</v>
      </c>
      <c r="Q4" s="17" t="s">
        <v>3</v>
      </c>
      <c r="R4" s="15"/>
      <c r="S4" s="18" t="s">
        <v>4</v>
      </c>
      <c r="T4" s="18" t="s">
        <v>5</v>
      </c>
      <c r="U4" s="18" t="s">
        <v>11</v>
      </c>
    </row>
    <row r="5" spans="1:65" s="10" customFormat="1" ht="14.25" customHeight="1">
      <c r="A5" s="9" t="s">
        <v>7</v>
      </c>
      <c r="B5" s="9" t="s">
        <v>8</v>
      </c>
      <c r="C5" s="10" t="s">
        <v>9</v>
      </c>
      <c r="D5" s="11">
        <v>702112.95133556984</v>
      </c>
      <c r="E5" s="11">
        <v>93546.589012263605</v>
      </c>
      <c r="F5" s="11">
        <v>127216.22765216674</v>
      </c>
      <c r="G5" s="11"/>
      <c r="H5" s="11"/>
      <c r="K5" s="12">
        <v>702112.95133556984</v>
      </c>
      <c r="L5" s="12">
        <v>93546.589012263605</v>
      </c>
      <c r="M5" s="12">
        <v>127216.22765216674</v>
      </c>
      <c r="N5" s="12"/>
      <c r="O5" s="13"/>
      <c r="Q5" s="19" t="s">
        <v>9</v>
      </c>
      <c r="R5" s="19" t="s">
        <v>15</v>
      </c>
      <c r="S5" s="20">
        <f>K5*2</f>
        <v>1404225.9026711397</v>
      </c>
      <c r="T5" s="20">
        <f>L5*2</f>
        <v>187093.17802452721</v>
      </c>
      <c r="U5" s="20">
        <f>M5*2</f>
        <v>254432.45530433347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65" s="2" customFormat="1" ht="14.25" customHeight="1">
      <c r="A6" s="1"/>
      <c r="B6" s="1"/>
      <c r="D6" s="8"/>
      <c r="E6" s="8"/>
      <c r="F6" s="8"/>
      <c r="G6" s="8"/>
      <c r="H6" s="8"/>
      <c r="K6" s="14"/>
      <c r="L6" s="14"/>
      <c r="M6" s="14"/>
      <c r="N6" s="14"/>
      <c r="O6" s="14"/>
      <c r="Q6" s="21"/>
      <c r="R6" s="21"/>
      <c r="S6" s="22"/>
      <c r="T6" s="22"/>
      <c r="U6" s="22"/>
    </row>
    <row r="7" spans="1:65" s="2" customFormat="1" ht="14.25" customHeight="1">
      <c r="A7" s="1"/>
      <c r="B7" s="1"/>
      <c r="D7" s="8"/>
      <c r="E7" s="8"/>
      <c r="F7" s="8"/>
      <c r="G7" s="8"/>
      <c r="H7" s="8"/>
      <c r="K7" s="14"/>
      <c r="L7" s="14"/>
      <c r="M7" s="14"/>
      <c r="N7" s="14"/>
      <c r="O7" s="14"/>
      <c r="Q7" s="21" t="s">
        <v>17</v>
      </c>
      <c r="R7" s="21" t="s">
        <v>15</v>
      </c>
      <c r="S7" s="22">
        <f>SUM(S5)*0.5</f>
        <v>702112.95133556984</v>
      </c>
      <c r="T7" s="22">
        <f t="shared" ref="T7:U7" si="0">SUM(T5)*0.5</f>
        <v>93546.589012263605</v>
      </c>
      <c r="U7" s="22">
        <f t="shared" si="0"/>
        <v>127216.22765216674</v>
      </c>
    </row>
    <row r="8" spans="1:65" ht="15.75">
      <c r="Q8" s="15"/>
      <c r="R8" s="15" t="s">
        <v>16</v>
      </c>
      <c r="S8" s="23">
        <v>255122</v>
      </c>
      <c r="T8" s="23">
        <v>104457</v>
      </c>
      <c r="U8" s="23">
        <v>394192</v>
      </c>
    </row>
    <row r="9" spans="1:65" ht="15.75">
      <c r="Q9" s="15"/>
      <c r="R9" s="15"/>
      <c r="S9" s="23"/>
      <c r="T9" s="23"/>
      <c r="U9" s="23"/>
    </row>
    <row r="10" spans="1:65" ht="15.75">
      <c r="Q10" s="15"/>
      <c r="R10" s="15" t="s">
        <v>18</v>
      </c>
      <c r="S10" s="24">
        <f>SUM(S7:S8)</f>
        <v>957234.95133556984</v>
      </c>
      <c r="T10" s="24">
        <f t="shared" ref="T10:U10" si="1">SUM(T7:T8)</f>
        <v>198003.5890122636</v>
      </c>
      <c r="U10" s="24">
        <f t="shared" si="1"/>
        <v>521408.22765216674</v>
      </c>
    </row>
    <row r="24" spans="4:8">
      <c r="H24" s="6">
        <v>1853864.5714285714</v>
      </c>
    </row>
    <row r="25" spans="4:8">
      <c r="D25" s="6">
        <v>-0.24436339735984802</v>
      </c>
    </row>
    <row r="26" spans="4:8">
      <c r="F26" s="6">
        <v>773017.3475937359</v>
      </c>
    </row>
    <row r="27" spans="4:8">
      <c r="E27" s="6" t="e">
        <f>#REF!/2</f>
        <v>#REF!</v>
      </c>
      <c r="H27" s="6">
        <v>570230.60142857116</v>
      </c>
    </row>
    <row r="30" spans="4:8">
      <c r="F30" s="7">
        <v>1343247.9490223071</v>
      </c>
      <c r="G30" s="6" t="s">
        <v>10</v>
      </c>
    </row>
  </sheetData>
  <mergeCells count="1">
    <mergeCell ref="A1:H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1161f5b-24a3-4c2d-bc81-44cb9325e8ee">ATLASPDC-4-71147</_dlc_DocId>
    <_dlc_DocIdUrl xmlns="f1161f5b-24a3-4c2d-bc81-44cb9325e8ee">
      <Url>https://info.undp.org/docs/pdc/_layouts/DocIdRedir.aspx?ID=ATLASPDC-4-71147</Url>
      <Description>ATLASPDC-4-71147</Description>
    </_dlc_DocIdUrl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Angola</TermName>
          <TermId xmlns="http://schemas.microsoft.com/office/infopath/2007/PartnerControls">14ca7157-bc79-4f71-b2ee-62fa400933bf</TermId>
        </TermInfo>
      </Terms>
    </b6db62fdefd74bd188b0c1cc54de5bcf>
    <UndpDocFormat xmlns="1ed4137b-41b2-488b-8250-6d369ec27664" xsi:nil="true"/>
    <UNDPPublishedDate xmlns="f1161f5b-24a3-4c2d-bc81-44cb9325e8ee">2017-10-26T08:00:00+00:00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Angola</TermName>
          <TermId xmlns="http://schemas.microsoft.com/office/infopath/2007/PartnerControls">bdb1d64c-37a7-484a-a46c-9daab0c4391c</TermId>
        </TermInfo>
      </Terms>
    </UNDPCountryTaxHTField0>
    <UndpOUCode xmlns="1ed4137b-41b2-488b-8250-6d369ec27664">AGO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Programmes ＆ Funds</TermName>
          <TermId xmlns="http://schemas.microsoft.com/office/infopath/2007/PartnerControls">3f053eee-e7b3-4f8d-ad06-eac3385eb6b6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1c1fa43a-cb36-4844-8715-9a4cc93e1ac9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Financial Resources</UNDPPOPPFunctionalArea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285</Value>
      <Value>437</Value>
      <Value>1180</Value>
      <Value>1109</Value>
      <Value>1188</Value>
      <Value>1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00042722</UndpProjectNo>
    <UndpDocStatus xmlns="1ed4137b-41b2-488b-8250-6d369ec27664">Draft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AGO</TermName>
          <TermId xmlns="http://schemas.microsoft.com/office/infopath/2007/PartnerControls">4de5a7ad-f8ca-476c-ad70-6218e5d60c8a</TermId>
        </TermInfo>
      </Terms>
    </gc6531b704974d528487414686b72f6f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51F7724-F69C-49ED-A1BE-429D8B80DB87}"/>
</file>

<file path=customXml/itemProps2.xml><?xml version="1.0" encoding="utf-8"?>
<ds:datastoreItem xmlns:ds="http://schemas.openxmlformats.org/officeDocument/2006/customXml" ds:itemID="{0C0EC7E0-8286-4033-94E7-F08701C4C2A6}"/>
</file>

<file path=customXml/itemProps3.xml><?xml version="1.0" encoding="utf-8"?>
<ds:datastoreItem xmlns:ds="http://schemas.openxmlformats.org/officeDocument/2006/customXml" ds:itemID="{9095D928-077D-4357-AED8-E004BF29D96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3c1b0e07-16bf-4b75-94c6-2b4754e56cec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5F927C9-B65D-43A4-A6E3-94D5DA965CB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5DAFF2B-36AC-451C-AD76-2BDBED79EE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 OFRM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Approved Allocation for Jan - June 2017</dc:title>
  <dc:subject/>
  <dc:creator/>
  <cp:lastModifiedBy>Claudia Fernandes</cp:lastModifiedBy>
  <cp:lastPrinted>2017-03-10T16:36:41Z</cp:lastPrinted>
  <dcterms:created xsi:type="dcterms:W3CDTF">2017-01-16T15:58:05Z</dcterms:created>
  <dcterms:modified xsi:type="dcterms:W3CDTF">2017-10-26T08:26:10Z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_dlc_DocIdItemGuid">
    <vt:lpwstr>6a19b5c0-91a2-4138-b2c8-7d4307998259</vt:lpwstr>
  </property>
  <property fmtid="{D5CDD505-2E9C-101B-9397-08002B2CF9AE}" pid="4" name="UNDPCountry">
    <vt:lpwstr>1188;#Angola|bdb1d64c-37a7-484a-a46c-9daab0c4391c</vt:lpwstr>
  </property>
  <property fmtid="{D5CDD505-2E9C-101B-9397-08002B2CF9AE}" pid="5" name="UndpDocTypeMM">
    <vt:lpwstr/>
  </property>
  <property fmtid="{D5CDD505-2E9C-101B-9397-08002B2CF9AE}" pid="6" name="UNDPDocumentCategory">
    <vt:lpwstr/>
  </property>
  <property fmtid="{D5CDD505-2E9C-101B-9397-08002B2CF9AE}" pid="7" name="UN Languages">
    <vt:lpwstr>1;#English|7f98b732-4b5b-4b70-ba90-a0eff09b5d2d</vt:lpwstr>
  </property>
  <property fmtid="{D5CDD505-2E9C-101B-9397-08002B2CF9AE}" pid="8" name="Operating Unit0">
    <vt:lpwstr>1180;#AGO|4de5a7ad-f8ca-476c-ad70-6218e5d60c8a</vt:lpwstr>
  </property>
  <property fmtid="{D5CDD505-2E9C-101B-9397-08002B2CF9AE}" pid="9" name="Atlas Document Status">
    <vt:lpwstr>763;#Draft|121d40a5-e62e-4d42-82e4-d6d12003de0a</vt:lpwstr>
  </property>
  <property fmtid="{D5CDD505-2E9C-101B-9397-08002B2CF9AE}" pid="10" name="Atlas Document Type">
    <vt:lpwstr>1109;#Budget|1c1fa43a-cb36-4844-8715-9a4cc93e1ac9</vt:lpwstr>
  </property>
  <property fmtid="{D5CDD505-2E9C-101B-9397-08002B2CF9AE}" pid="11" name="eRegFilingCodeMM">
    <vt:lpwstr/>
  </property>
  <property fmtid="{D5CDD505-2E9C-101B-9397-08002B2CF9AE}" pid="12" name="UndpUnitMM">
    <vt:lpwstr>285;#Angola|14ca7157-bc79-4f71-b2ee-62fa400933bf</vt:lpwstr>
  </property>
  <property fmtid="{D5CDD505-2E9C-101B-9397-08002B2CF9AE}" pid="13" name="UNDPFocusAreas">
    <vt:lpwstr>437;#Programmes ＆ Funds|3f053eee-e7b3-4f8d-ad06-eac3385eb6b6</vt:lpwstr>
  </property>
  <property fmtid="{D5CDD505-2E9C-101B-9397-08002B2CF9AE}" pid="14" name="URL">
    <vt:lpwstr/>
  </property>
  <property fmtid="{D5CDD505-2E9C-101B-9397-08002B2CF9AE}" pid="15" name="DocumentSetDescription">
    <vt:lpwstr/>
  </property>
  <property fmtid="{D5CDD505-2E9C-101B-9397-08002B2CF9AE}" pid="16" name="UnitTaxHTField0">
    <vt:lpwstr/>
  </property>
  <property fmtid="{D5CDD505-2E9C-101B-9397-08002B2CF9AE}" pid="17" name="Unit">
    <vt:lpwstr/>
  </property>
</Properties>
</file>